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6" i="1"/>
  <c r="E23"/>
  <c r="E13"/>
  <c r="M24"/>
  <c r="M20"/>
  <c r="M16"/>
  <c r="M12"/>
  <c r="H6"/>
  <c r="H3"/>
  <c r="D5" l="1"/>
  <c r="I14"/>
  <c r="F14" s="1"/>
  <c r="D18" s="1"/>
  <c r="I22"/>
  <c r="F22" s="1"/>
  <c r="A11" l="1"/>
</calcChain>
</file>

<file path=xl/sharedStrings.xml><?xml version="1.0" encoding="utf-8"?>
<sst xmlns="http://schemas.openxmlformats.org/spreadsheetml/2006/main" count="48" uniqueCount="44">
  <si>
    <t>Buy apartments</t>
  </si>
  <si>
    <t>No 5 year growth</t>
  </si>
  <si>
    <t>Build a plant</t>
  </si>
  <si>
    <t>sell</t>
  </si>
  <si>
    <t>unload land</t>
  </si>
  <si>
    <t>P(G7)=</t>
  </si>
  <si>
    <t>P(N7)=</t>
  </si>
  <si>
    <t>5 year
 growth</t>
  </si>
  <si>
    <t>Given</t>
  </si>
  <si>
    <t>P(PG)</t>
  </si>
  <si>
    <t>7 years</t>
  </si>
  <si>
    <t>5 years</t>
  </si>
  <si>
    <t>P(NG)</t>
  </si>
  <si>
    <t>and</t>
  </si>
  <si>
    <t>P(5PG)</t>
  </si>
  <si>
    <t>P(5NG)</t>
  </si>
  <si>
    <t>P(2PG)</t>
  </si>
  <si>
    <t>P(2NG)</t>
  </si>
  <si>
    <t>Key:</t>
  </si>
  <si>
    <t>7PG=</t>
  </si>
  <si>
    <t>population growth after 7 years</t>
  </si>
  <si>
    <t>7NG=</t>
  </si>
  <si>
    <t>no population growth after 7 years</t>
  </si>
  <si>
    <t>5PG=</t>
  </si>
  <si>
    <t>population growth after 5 years</t>
  </si>
  <si>
    <t>5NG=</t>
  </si>
  <si>
    <t>no population growth after 5 years</t>
  </si>
  <si>
    <t>2PG=</t>
  </si>
  <si>
    <t>population growth after 2 years</t>
  </si>
  <si>
    <t>2NG=</t>
  </si>
  <si>
    <t>no population growth after 2 years</t>
  </si>
  <si>
    <t>7PG</t>
  </si>
  <si>
    <t>7NG</t>
  </si>
  <si>
    <t>2PG</t>
  </si>
  <si>
    <t>2NG</t>
  </si>
  <si>
    <t>P(5PG)=</t>
  </si>
  <si>
    <t>P(5NG)=</t>
  </si>
  <si>
    <t>P(2PG)=</t>
  </si>
  <si>
    <t>P(2NG)=</t>
  </si>
  <si>
    <t>Strategy=</t>
  </si>
  <si>
    <t>Purchase apartments</t>
  </si>
  <si>
    <t>EMV=</t>
  </si>
  <si>
    <t>Purchase plot of land</t>
  </si>
  <si>
    <t>develop commercially</t>
  </si>
</sst>
</file>

<file path=xl/styles.xml><?xml version="1.0" encoding="utf-8"?>
<styleSheet xmlns="http://schemas.openxmlformats.org/spreadsheetml/2006/main">
  <numFmts count="1">
    <numFmt numFmtId="168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2" fontId="0" fillId="0" borderId="0" xfId="0" applyNumberFormat="1" applyAlignment="1">
      <alignment horizontal="left"/>
    </xf>
    <xf numFmtId="2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textRotation="13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1</xdr:col>
      <xdr:colOff>31623</xdr:colOff>
      <xdr:row>12</xdr:row>
      <xdr:rowOff>160782</xdr:rowOff>
    </xdr:to>
    <xdr:sp macro="" textlink="">
      <xdr:nvSpPr>
        <xdr:cNvPr id="2" name="Rectangle 1"/>
        <xdr:cNvSpPr/>
      </xdr:nvSpPr>
      <xdr:spPr>
        <a:xfrm>
          <a:off x="38100" y="1733550"/>
          <a:ext cx="841248" cy="7132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38100</xdr:colOff>
      <xdr:row>2</xdr:row>
      <xdr:rowOff>104775</xdr:rowOff>
    </xdr:from>
    <xdr:to>
      <xdr:col>4</xdr:col>
      <xdr:colOff>57150</xdr:colOff>
      <xdr:row>6</xdr:row>
      <xdr:rowOff>156591</xdr:rowOff>
    </xdr:to>
    <xdr:sp macro="" textlink="">
      <xdr:nvSpPr>
        <xdr:cNvPr id="3" name="Oval 2"/>
        <xdr:cNvSpPr/>
      </xdr:nvSpPr>
      <xdr:spPr>
        <a:xfrm>
          <a:off x="1866900" y="485775"/>
          <a:ext cx="866775" cy="8138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561975</xdr:colOff>
      <xdr:row>19</xdr:row>
      <xdr:rowOff>104775</xdr:rowOff>
    </xdr:from>
    <xdr:to>
      <xdr:col>5</xdr:col>
      <xdr:colOff>793623</xdr:colOff>
      <xdr:row>23</xdr:row>
      <xdr:rowOff>56007</xdr:rowOff>
    </xdr:to>
    <xdr:sp macro="" textlink="">
      <xdr:nvSpPr>
        <xdr:cNvPr id="4" name="Rectangle 3"/>
        <xdr:cNvSpPr/>
      </xdr:nvSpPr>
      <xdr:spPr>
        <a:xfrm>
          <a:off x="3714750" y="3914775"/>
          <a:ext cx="841248" cy="7132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133350</xdr:colOff>
      <xdr:row>19</xdr:row>
      <xdr:rowOff>66675</xdr:rowOff>
    </xdr:from>
    <xdr:to>
      <xdr:col>9</xdr:col>
      <xdr:colOff>152400</xdr:colOff>
      <xdr:row>23</xdr:row>
      <xdr:rowOff>114300</xdr:rowOff>
    </xdr:to>
    <xdr:sp macro="" textlink="">
      <xdr:nvSpPr>
        <xdr:cNvPr id="5" name="Oval 4"/>
        <xdr:cNvSpPr/>
      </xdr:nvSpPr>
      <xdr:spPr>
        <a:xfrm>
          <a:off x="6019800" y="3876675"/>
          <a:ext cx="866775" cy="809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19050</xdr:colOff>
      <xdr:row>11</xdr:row>
      <xdr:rowOff>95250</xdr:rowOff>
    </xdr:from>
    <xdr:to>
      <xdr:col>9</xdr:col>
      <xdr:colOff>38100</xdr:colOff>
      <xdr:row>14</xdr:row>
      <xdr:rowOff>337566</xdr:rowOff>
    </xdr:to>
    <xdr:sp macro="" textlink="">
      <xdr:nvSpPr>
        <xdr:cNvPr id="6" name="Oval 5"/>
        <xdr:cNvSpPr/>
      </xdr:nvSpPr>
      <xdr:spPr>
        <a:xfrm>
          <a:off x="5372100" y="2190750"/>
          <a:ext cx="866775" cy="8138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581025</xdr:colOff>
      <xdr:row>15</xdr:row>
      <xdr:rowOff>19050</xdr:rowOff>
    </xdr:from>
    <xdr:to>
      <xdr:col>3</xdr:col>
      <xdr:colOff>840105</xdr:colOff>
      <xdr:row>19</xdr:row>
      <xdr:rowOff>70866</xdr:rowOff>
    </xdr:to>
    <xdr:sp macro="" textlink="">
      <xdr:nvSpPr>
        <xdr:cNvPr id="7" name="Oval 6"/>
        <xdr:cNvSpPr/>
      </xdr:nvSpPr>
      <xdr:spPr>
        <a:xfrm>
          <a:off x="2038350" y="3067050"/>
          <a:ext cx="868680" cy="81381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9525</xdr:colOff>
      <xdr:row>11</xdr:row>
      <xdr:rowOff>104775</xdr:rowOff>
    </xdr:from>
    <xdr:to>
      <xdr:col>6</xdr:col>
      <xdr:colOff>0</xdr:colOff>
      <xdr:row>14</xdr:row>
      <xdr:rowOff>246507</xdr:rowOff>
    </xdr:to>
    <xdr:sp macro="" textlink="">
      <xdr:nvSpPr>
        <xdr:cNvPr id="8" name="Rectangle 7"/>
        <xdr:cNvSpPr/>
      </xdr:nvSpPr>
      <xdr:spPr>
        <a:xfrm>
          <a:off x="3295650" y="2200275"/>
          <a:ext cx="838200" cy="71323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31623</xdr:colOff>
      <xdr:row>4</xdr:row>
      <xdr:rowOff>130683</xdr:rowOff>
    </xdr:from>
    <xdr:to>
      <xdr:col>3</xdr:col>
      <xdr:colOff>38100</xdr:colOff>
      <xdr:row>10</xdr:row>
      <xdr:rowOff>185166</xdr:rowOff>
    </xdr:to>
    <xdr:cxnSp macro="">
      <xdr:nvCxnSpPr>
        <xdr:cNvPr id="12" name="Straight Connector 11"/>
        <xdr:cNvCxnSpPr>
          <a:stCxn id="2" idx="3"/>
          <a:endCxn id="3" idx="2"/>
        </xdr:cNvCxnSpPr>
      </xdr:nvCxnSpPr>
      <xdr:spPr>
        <a:xfrm flipV="1">
          <a:off x="879348" y="892683"/>
          <a:ext cx="1225677" cy="11974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31623</xdr:colOff>
      <xdr:row>10</xdr:row>
      <xdr:rowOff>185166</xdr:rowOff>
    </xdr:from>
    <xdr:to>
      <xdr:col>2</xdr:col>
      <xdr:colOff>581025</xdr:colOff>
      <xdr:row>17</xdr:row>
      <xdr:rowOff>44958</xdr:rowOff>
    </xdr:to>
    <xdr:cxnSp macro="">
      <xdr:nvCxnSpPr>
        <xdr:cNvPr id="14" name="Straight Connector 13"/>
        <xdr:cNvCxnSpPr>
          <a:stCxn id="2" idx="3"/>
          <a:endCxn id="7" idx="2"/>
        </xdr:cNvCxnSpPr>
      </xdr:nvCxnSpPr>
      <xdr:spPr>
        <a:xfrm>
          <a:off x="879348" y="2090166"/>
          <a:ext cx="1159002" cy="13837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712890</xdr:colOff>
      <xdr:row>13</xdr:row>
      <xdr:rowOff>80391</xdr:rowOff>
    </xdr:from>
    <xdr:to>
      <xdr:col>5</xdr:col>
      <xdr:colOff>9525</xdr:colOff>
      <xdr:row>15</xdr:row>
      <xdr:rowOff>138231</xdr:rowOff>
    </xdr:to>
    <xdr:cxnSp macro="">
      <xdr:nvCxnSpPr>
        <xdr:cNvPr id="16" name="Straight Connector 15"/>
        <xdr:cNvCxnSpPr>
          <a:stCxn id="7" idx="7"/>
          <a:endCxn id="8" idx="1"/>
        </xdr:cNvCxnSpPr>
      </xdr:nvCxnSpPr>
      <xdr:spPr>
        <a:xfrm rot="5400000" flipH="1" flipV="1">
          <a:off x="2842125" y="2494581"/>
          <a:ext cx="629340" cy="753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712890</xdr:colOff>
      <xdr:row>18</xdr:row>
      <xdr:rowOff>142185</xdr:rowOff>
    </xdr:from>
    <xdr:to>
      <xdr:col>4</xdr:col>
      <xdr:colOff>561975</xdr:colOff>
      <xdr:row>21</xdr:row>
      <xdr:rowOff>80391</xdr:rowOff>
    </xdr:to>
    <xdr:cxnSp macro="">
      <xdr:nvCxnSpPr>
        <xdr:cNvPr id="18" name="Straight Connector 17"/>
        <xdr:cNvCxnSpPr>
          <a:stCxn id="7" idx="5"/>
          <a:endCxn id="4" idx="1"/>
        </xdr:cNvCxnSpPr>
      </xdr:nvCxnSpPr>
      <xdr:spPr>
        <a:xfrm rot="16200000" flipH="1">
          <a:off x="3111492" y="3668133"/>
          <a:ext cx="509706" cy="6968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793623</xdr:colOff>
      <xdr:row>21</xdr:row>
      <xdr:rowOff>80391</xdr:rowOff>
    </xdr:from>
    <xdr:to>
      <xdr:col>8</xdr:col>
      <xdr:colOff>133350</xdr:colOff>
      <xdr:row>21</xdr:row>
      <xdr:rowOff>90488</xdr:rowOff>
    </xdr:to>
    <xdr:cxnSp macro="">
      <xdr:nvCxnSpPr>
        <xdr:cNvPr id="20" name="Straight Connector 19"/>
        <xdr:cNvCxnSpPr>
          <a:stCxn id="4" idx="3"/>
          <a:endCxn id="5" idx="2"/>
        </xdr:cNvCxnSpPr>
      </xdr:nvCxnSpPr>
      <xdr:spPr>
        <a:xfrm>
          <a:off x="4555998" y="4271391"/>
          <a:ext cx="1463802" cy="100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80391</xdr:rowOff>
    </xdr:from>
    <xdr:to>
      <xdr:col>8</xdr:col>
      <xdr:colOff>19050</xdr:colOff>
      <xdr:row>13</xdr:row>
      <xdr:rowOff>121158</xdr:rowOff>
    </xdr:to>
    <xdr:cxnSp macro="">
      <xdr:nvCxnSpPr>
        <xdr:cNvPr id="22" name="Straight Connector 21"/>
        <xdr:cNvCxnSpPr>
          <a:stCxn id="8" idx="3"/>
          <a:endCxn id="6" idx="2"/>
        </xdr:cNvCxnSpPr>
      </xdr:nvCxnSpPr>
      <xdr:spPr>
        <a:xfrm>
          <a:off x="4133850" y="2556891"/>
          <a:ext cx="1238250" cy="407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590550</xdr:colOff>
      <xdr:row>4</xdr:row>
      <xdr:rowOff>130683</xdr:rowOff>
    </xdr:to>
    <xdr:cxnSp macro="">
      <xdr:nvCxnSpPr>
        <xdr:cNvPr id="24" name="Straight Connector 23"/>
        <xdr:cNvCxnSpPr>
          <a:stCxn id="3" idx="6"/>
        </xdr:cNvCxnSpPr>
      </xdr:nvCxnSpPr>
      <xdr:spPr>
        <a:xfrm flipV="1">
          <a:off x="2733675" y="571500"/>
          <a:ext cx="533400" cy="3211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4</xdr:row>
      <xdr:rowOff>130683</xdr:rowOff>
    </xdr:from>
    <xdr:to>
      <xdr:col>5</xdr:col>
      <xdr:colOff>0</xdr:colOff>
      <xdr:row>5</xdr:row>
      <xdr:rowOff>123825</xdr:rowOff>
    </xdr:to>
    <xdr:cxnSp macro="">
      <xdr:nvCxnSpPr>
        <xdr:cNvPr id="26" name="Straight Connector 25"/>
        <xdr:cNvCxnSpPr>
          <a:stCxn id="3" idx="6"/>
        </xdr:cNvCxnSpPr>
      </xdr:nvCxnSpPr>
      <xdr:spPr>
        <a:xfrm>
          <a:off x="2733675" y="892683"/>
          <a:ext cx="552450" cy="1836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11</xdr:row>
      <xdr:rowOff>123826</xdr:rowOff>
    </xdr:from>
    <xdr:to>
      <xdr:col>9</xdr:col>
      <xdr:colOff>561975</xdr:colOff>
      <xdr:row>13</xdr:row>
      <xdr:rowOff>121158</xdr:rowOff>
    </xdr:to>
    <xdr:cxnSp macro="">
      <xdr:nvCxnSpPr>
        <xdr:cNvPr id="28" name="Straight Connector 27"/>
        <xdr:cNvCxnSpPr>
          <a:stCxn id="6" idx="6"/>
        </xdr:cNvCxnSpPr>
      </xdr:nvCxnSpPr>
      <xdr:spPr>
        <a:xfrm flipV="1">
          <a:off x="6238875" y="2219326"/>
          <a:ext cx="523875" cy="3783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</xdr:row>
      <xdr:rowOff>121158</xdr:rowOff>
    </xdr:from>
    <xdr:to>
      <xdr:col>9</xdr:col>
      <xdr:colOff>561975</xdr:colOff>
      <xdr:row>15</xdr:row>
      <xdr:rowOff>123825</xdr:rowOff>
    </xdr:to>
    <xdr:cxnSp macro="">
      <xdr:nvCxnSpPr>
        <xdr:cNvPr id="30" name="Straight Connector 29"/>
        <xdr:cNvCxnSpPr>
          <a:stCxn id="6" idx="6"/>
        </xdr:cNvCxnSpPr>
      </xdr:nvCxnSpPr>
      <xdr:spPr>
        <a:xfrm>
          <a:off x="6238875" y="2597658"/>
          <a:ext cx="523875" cy="5741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80391</xdr:rowOff>
    </xdr:from>
    <xdr:to>
      <xdr:col>8</xdr:col>
      <xdr:colOff>9525</xdr:colOff>
      <xdr:row>16</xdr:row>
      <xdr:rowOff>104775</xdr:rowOff>
    </xdr:to>
    <xdr:cxnSp macro="">
      <xdr:nvCxnSpPr>
        <xdr:cNvPr id="32" name="Straight Connector 31"/>
        <xdr:cNvCxnSpPr>
          <a:stCxn id="8" idx="3"/>
        </xdr:cNvCxnSpPr>
      </xdr:nvCxnSpPr>
      <xdr:spPr>
        <a:xfrm>
          <a:off x="4667250" y="2556891"/>
          <a:ext cx="1333500" cy="7863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19</xdr:row>
      <xdr:rowOff>133350</xdr:rowOff>
    </xdr:from>
    <xdr:to>
      <xdr:col>10</xdr:col>
      <xdr:colOff>28575</xdr:colOff>
      <xdr:row>21</xdr:row>
      <xdr:rowOff>90488</xdr:rowOff>
    </xdr:to>
    <xdr:cxnSp macro="">
      <xdr:nvCxnSpPr>
        <xdr:cNvPr id="34" name="Straight Connector 33"/>
        <xdr:cNvCxnSpPr>
          <a:stCxn id="5" idx="6"/>
        </xdr:cNvCxnSpPr>
      </xdr:nvCxnSpPr>
      <xdr:spPr>
        <a:xfrm flipV="1">
          <a:off x="6886575" y="3943350"/>
          <a:ext cx="485775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21</xdr:row>
      <xdr:rowOff>90488</xdr:rowOff>
    </xdr:from>
    <xdr:to>
      <xdr:col>10</xdr:col>
      <xdr:colOff>38100</xdr:colOff>
      <xdr:row>23</xdr:row>
      <xdr:rowOff>66675</xdr:rowOff>
    </xdr:to>
    <xdr:cxnSp macro="">
      <xdr:nvCxnSpPr>
        <xdr:cNvPr id="36" name="Straight Connector 35"/>
        <xdr:cNvCxnSpPr>
          <a:stCxn id="5" idx="6"/>
        </xdr:cNvCxnSpPr>
      </xdr:nvCxnSpPr>
      <xdr:spPr>
        <a:xfrm>
          <a:off x="6886575" y="4281488"/>
          <a:ext cx="495300" cy="3571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793623</xdr:colOff>
      <xdr:row>21</xdr:row>
      <xdr:rowOff>80391</xdr:rowOff>
    </xdr:from>
    <xdr:to>
      <xdr:col>8</xdr:col>
      <xdr:colOff>9525</xdr:colOff>
      <xdr:row>24</xdr:row>
      <xdr:rowOff>85725</xdr:rowOff>
    </xdr:to>
    <xdr:cxnSp macro="">
      <xdr:nvCxnSpPr>
        <xdr:cNvPr id="38" name="Straight Connector 37"/>
        <xdr:cNvCxnSpPr>
          <a:stCxn id="4" idx="3"/>
        </xdr:cNvCxnSpPr>
      </xdr:nvCxnSpPr>
      <xdr:spPr>
        <a:xfrm>
          <a:off x="4555998" y="4271391"/>
          <a:ext cx="1444752" cy="5768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19050</xdr:rowOff>
    </xdr:from>
    <xdr:to>
      <xdr:col>3</xdr:col>
      <xdr:colOff>247650</xdr:colOff>
      <xdr:row>15</xdr:row>
      <xdr:rowOff>76200</xdr:rowOff>
    </xdr:to>
    <xdr:sp macro="" textlink="">
      <xdr:nvSpPr>
        <xdr:cNvPr id="128" name="TextBox 127"/>
        <xdr:cNvSpPr txBox="1"/>
      </xdr:nvSpPr>
      <xdr:spPr>
        <a:xfrm rot="18903175">
          <a:off x="1457325" y="2686050"/>
          <a:ext cx="8572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=</a:t>
          </a:r>
        </a:p>
      </xdr:txBody>
    </xdr:sp>
    <xdr:clientData/>
  </xdr:twoCellAnchor>
  <xdr:twoCellAnchor>
    <xdr:from>
      <xdr:col>6</xdr:col>
      <xdr:colOff>447676</xdr:colOff>
      <xdr:row>19</xdr:row>
      <xdr:rowOff>47625</xdr:rowOff>
    </xdr:from>
    <xdr:to>
      <xdr:col>7</xdr:col>
      <xdr:colOff>276226</xdr:colOff>
      <xdr:row>23</xdr:row>
      <xdr:rowOff>142875</xdr:rowOff>
    </xdr:to>
    <xdr:sp macro="" textlink="">
      <xdr:nvSpPr>
        <xdr:cNvPr id="129" name="TextBox 128"/>
        <xdr:cNvSpPr txBox="1"/>
      </xdr:nvSpPr>
      <xdr:spPr>
        <a:xfrm rot="18545754">
          <a:off x="4905376" y="4067175"/>
          <a:ext cx="8572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=</a:t>
          </a:r>
        </a:p>
      </xdr:txBody>
    </xdr:sp>
    <xdr:clientData/>
  </xdr:twoCellAnchor>
  <xdr:twoCellAnchor>
    <xdr:from>
      <xdr:col>7</xdr:col>
      <xdr:colOff>9525</xdr:colOff>
      <xdr:row>12</xdr:row>
      <xdr:rowOff>57150</xdr:rowOff>
    </xdr:from>
    <xdr:to>
      <xdr:col>7</xdr:col>
      <xdr:colOff>447675</xdr:colOff>
      <xdr:row>15</xdr:row>
      <xdr:rowOff>152400</xdr:rowOff>
    </xdr:to>
    <xdr:sp macro="" textlink="">
      <xdr:nvSpPr>
        <xdr:cNvPr id="130" name="TextBox 129"/>
        <xdr:cNvSpPr txBox="1"/>
      </xdr:nvSpPr>
      <xdr:spPr>
        <a:xfrm rot="18498627">
          <a:off x="4781550" y="2552700"/>
          <a:ext cx="8572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7" zoomScaleNormal="100" workbookViewId="0">
      <selection activeCell="B26" sqref="B26"/>
    </sheetView>
  </sheetViews>
  <sheetFormatPr defaultRowHeight="15"/>
  <cols>
    <col min="1" max="2" width="12.7109375" bestFit="1" customWidth="1"/>
    <col min="4" max="4" width="12.7109375" bestFit="1" customWidth="1"/>
    <col min="6" max="6" width="13.5703125" bestFit="1" customWidth="1"/>
    <col min="8" max="8" width="10.7109375" customWidth="1"/>
    <col min="9" max="9" width="12.7109375" bestFit="1" customWidth="1"/>
    <col min="11" max="11" width="13.5703125" bestFit="1" customWidth="1"/>
  </cols>
  <sheetData>
    <row r="1" spans="1:16">
      <c r="O1" t="s">
        <v>18</v>
      </c>
    </row>
    <row r="2" spans="1:16">
      <c r="O2" s="4" t="s">
        <v>19</v>
      </c>
      <c r="P2" t="s">
        <v>20</v>
      </c>
    </row>
    <row r="3" spans="1:16">
      <c r="F3" s="10">
        <v>2500000</v>
      </c>
      <c r="G3" s="3" t="s">
        <v>5</v>
      </c>
      <c r="H3" s="7">
        <f>Sheet2!$B$2</f>
        <v>0.9</v>
      </c>
      <c r="O3" s="4" t="s">
        <v>21</v>
      </c>
      <c r="P3" t="s">
        <v>22</v>
      </c>
    </row>
    <row r="4" spans="1:16">
      <c r="E4" s="1" t="s">
        <v>31</v>
      </c>
      <c r="F4" s="10"/>
      <c r="G4" s="3"/>
      <c r="H4" s="7"/>
      <c r="O4" s="4" t="s">
        <v>23</v>
      </c>
      <c r="P4" t="s">
        <v>24</v>
      </c>
    </row>
    <row r="5" spans="1:16">
      <c r="D5" s="9">
        <f>SUMPRODUCT(F3:F6,H3:H6)</f>
        <v>2100000</v>
      </c>
      <c r="F5" s="10"/>
      <c r="G5" s="3"/>
      <c r="H5" s="7"/>
      <c r="O5" s="4" t="s">
        <v>25</v>
      </c>
      <c r="P5" t="s">
        <v>26</v>
      </c>
    </row>
    <row r="6" spans="1:16">
      <c r="E6" s="1" t="s">
        <v>32</v>
      </c>
      <c r="F6" s="10">
        <v>-1500000</v>
      </c>
      <c r="G6" s="3" t="s">
        <v>6</v>
      </c>
      <c r="H6" s="7">
        <f>Sheet2!$C$2</f>
        <v>0.1</v>
      </c>
      <c r="O6" s="4" t="s">
        <v>27</v>
      </c>
      <c r="P6" t="s">
        <v>28</v>
      </c>
    </row>
    <row r="7" spans="1:16">
      <c r="O7" s="4" t="s">
        <v>29</v>
      </c>
      <c r="P7" t="s">
        <v>30</v>
      </c>
    </row>
    <row r="8" spans="1:16">
      <c r="B8" s="3" t="s">
        <v>0</v>
      </c>
    </row>
    <row r="11" spans="1:16">
      <c r="A11" s="9">
        <f>MAX(D5,D18)</f>
        <v>2100000</v>
      </c>
      <c r="D11" s="5"/>
    </row>
    <row r="12" spans="1:16">
      <c r="K12" s="9">
        <v>1700000</v>
      </c>
      <c r="L12" s="1" t="s">
        <v>37</v>
      </c>
      <c r="M12" s="7">
        <f>Sheet2!$B$6</f>
        <v>0.95</v>
      </c>
    </row>
    <row r="13" spans="1:16">
      <c r="D13" s="5" t="s">
        <v>35</v>
      </c>
      <c r="E13" s="7">
        <f>Sheet2!$B$3</f>
        <v>0.6</v>
      </c>
      <c r="J13" s="1" t="s">
        <v>33</v>
      </c>
      <c r="K13" s="9"/>
      <c r="L13" s="3"/>
      <c r="M13" s="7"/>
    </row>
    <row r="14" spans="1:16">
      <c r="B14" t="s">
        <v>42</v>
      </c>
      <c r="F14" s="9">
        <f>MAX(I14,I17)</f>
        <v>1580000</v>
      </c>
      <c r="G14" s="5" t="s">
        <v>2</v>
      </c>
      <c r="I14" s="9">
        <f>SUMPRODUCT(K12:K16,M12:M16)</f>
        <v>1580000</v>
      </c>
      <c r="K14" s="9"/>
      <c r="L14" s="3"/>
      <c r="M14" s="7"/>
    </row>
    <row r="15" spans="1:16" ht="30">
      <c r="E15" s="12" t="s">
        <v>7</v>
      </c>
      <c r="J15" s="1" t="s">
        <v>34</v>
      </c>
      <c r="K15" s="9"/>
      <c r="L15" s="3"/>
      <c r="M15" s="7"/>
    </row>
    <row r="16" spans="1:16">
      <c r="E16" s="2"/>
      <c r="H16" s="3" t="s">
        <v>3</v>
      </c>
      <c r="K16" s="10">
        <v>-700000</v>
      </c>
      <c r="L16" s="1" t="s">
        <v>38</v>
      </c>
      <c r="M16" s="7">
        <f>Sheet2!$B$7</f>
        <v>0.05</v>
      </c>
    </row>
    <row r="17" spans="1:13">
      <c r="I17" s="10">
        <v>50000</v>
      </c>
      <c r="K17" s="9"/>
      <c r="L17" s="2"/>
      <c r="M17" s="7"/>
    </row>
    <row r="18" spans="1:13">
      <c r="D18" s="10">
        <f>E13*F14+E23*F22</f>
        <v>1012000</v>
      </c>
      <c r="K18" s="9"/>
      <c r="L18" s="2"/>
      <c r="M18" s="7"/>
    </row>
    <row r="19" spans="1:13">
      <c r="K19" s="9"/>
      <c r="L19" s="2"/>
      <c r="M19" s="7"/>
    </row>
    <row r="20" spans="1:13">
      <c r="K20" s="10">
        <v>800000</v>
      </c>
      <c r="L20" s="1" t="s">
        <v>37</v>
      </c>
      <c r="M20" s="7">
        <f>Sheet2!$C$6</f>
        <v>0.2</v>
      </c>
    </row>
    <row r="21" spans="1:13">
      <c r="D21" s="5" t="s">
        <v>1</v>
      </c>
      <c r="E21" s="2"/>
      <c r="J21" s="1" t="s">
        <v>33</v>
      </c>
      <c r="K21" s="9"/>
      <c r="L21" s="3"/>
      <c r="M21" s="7"/>
    </row>
    <row r="22" spans="1:13">
      <c r="F22" s="11">
        <f>MAX(I22,I25)</f>
        <v>160000</v>
      </c>
      <c r="G22" s="2" t="s">
        <v>43</v>
      </c>
      <c r="I22" s="9">
        <f>SUMPRODUCT(K20:K24,M20:M24)</f>
        <v>160000</v>
      </c>
      <c r="K22" s="9"/>
      <c r="L22" s="3"/>
      <c r="M22" s="7"/>
    </row>
    <row r="23" spans="1:13">
      <c r="D23" s="5" t="s">
        <v>36</v>
      </c>
      <c r="E23" s="7">
        <f>Sheet2!$C$3</f>
        <v>0.4</v>
      </c>
      <c r="J23" s="1" t="s">
        <v>34</v>
      </c>
      <c r="K23" s="9"/>
      <c r="L23" s="3"/>
      <c r="M23" s="7"/>
    </row>
    <row r="24" spans="1:13">
      <c r="G24" s="5" t="s">
        <v>4</v>
      </c>
      <c r="K24" s="10">
        <v>0</v>
      </c>
      <c r="L24" s="1" t="s">
        <v>38</v>
      </c>
      <c r="M24" s="7">
        <f>Sheet2!$C$7</f>
        <v>0.8</v>
      </c>
    </row>
    <row r="25" spans="1:13">
      <c r="A25" s="4" t="s">
        <v>39</v>
      </c>
      <c r="B25" t="s">
        <v>40</v>
      </c>
      <c r="I25" s="10">
        <v>100000</v>
      </c>
    </row>
    <row r="26" spans="1:13">
      <c r="A26" s="6" t="s">
        <v>41</v>
      </c>
      <c r="B26" s="9">
        <f>$A$11</f>
        <v>2100000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4" sqref="E14"/>
    </sheetView>
  </sheetViews>
  <sheetFormatPr defaultRowHeight="15"/>
  <sheetData>
    <row r="1" spans="1:6" ht="32.25">
      <c r="A1" s="13" t="s">
        <v>8</v>
      </c>
      <c r="B1" t="s">
        <v>9</v>
      </c>
      <c r="C1" t="s">
        <v>12</v>
      </c>
    </row>
    <row r="2" spans="1:6">
      <c r="A2" t="s">
        <v>10</v>
      </c>
      <c r="B2" s="8">
        <v>0.9</v>
      </c>
      <c r="C2" s="8">
        <v>0.1</v>
      </c>
    </row>
    <row r="3" spans="1:6">
      <c r="A3" t="s">
        <v>11</v>
      </c>
      <c r="B3" s="8">
        <v>0.6</v>
      </c>
      <c r="C3" s="8">
        <v>0.4</v>
      </c>
      <c r="F3" s="13"/>
    </row>
    <row r="4" spans="1:6">
      <c r="B4" s="8"/>
      <c r="C4" s="8"/>
    </row>
    <row r="5" spans="1:6" ht="24.75">
      <c r="A5" s="13" t="s">
        <v>13</v>
      </c>
      <c r="B5" s="8" t="s">
        <v>14</v>
      </c>
      <c r="C5" s="8" t="s">
        <v>15</v>
      </c>
    </row>
    <row r="6" spans="1:6">
      <c r="A6" t="s">
        <v>16</v>
      </c>
      <c r="B6" s="8">
        <v>0.95</v>
      </c>
      <c r="C6" s="8">
        <v>0.2</v>
      </c>
    </row>
    <row r="7" spans="1:6">
      <c r="A7" t="s">
        <v>17</v>
      </c>
      <c r="B7" s="8">
        <v>0.05</v>
      </c>
      <c r="C7" s="8">
        <v>0.8</v>
      </c>
      <c r="F7" s="13"/>
    </row>
    <row r="8" spans="1:6">
      <c r="B8" s="8"/>
      <c r="C8" s="8"/>
    </row>
    <row r="9" spans="1:6">
      <c r="B9" s="8"/>
      <c r="C9" s="8"/>
    </row>
    <row r="10" spans="1:6">
      <c r="B10" s="8"/>
      <c r="C10" s="8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Lyons</dc:creator>
  <cp:lastModifiedBy>Evan Lyons</cp:lastModifiedBy>
  <dcterms:created xsi:type="dcterms:W3CDTF">2010-10-03T21:35:58Z</dcterms:created>
  <dcterms:modified xsi:type="dcterms:W3CDTF">2010-10-04T01:28:29Z</dcterms:modified>
</cp:coreProperties>
</file>